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自评汇总表" sheetId="1" r:id="rId1"/>
  </sheets>
  <definedNames>
    <definedName name="_xlnm._FilterDatabase" localSheetId="0" hidden="1">项目自评汇总表!$4:$4</definedName>
    <definedName name="_xlnm.Print_Area" localSheetId="0">项目自评汇总表!$A$1:$N$25</definedName>
    <definedName name="_xlnm.Print_Titles" localSheetId="0">项目自评汇总表!$1:$4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<sst xmlns="http://schemas.openxmlformats.org/spreadsheetml/2006/main" count="128" uniqueCount="64">
  <si>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附件2</t>
  </si>
  <si>
    <t>广西壮族自治区那坡公路养护中心2024年度部门决算绩效自评结果统计表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</si>
  <si>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</si>
  <si>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</si>
  <si>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</si>
  <si>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</si>
  <si>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</si>
  <si>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</si>
  <si>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</si>
  <si>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</si>
  <si>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</si>
  <si>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</si>
  <si>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</si>
  <si>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</si>
  <si>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</si>
  <si>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</si>
  <si>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</si>
  <si>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450000220430500020614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</si>
  <si>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</si>
  <si>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r>
      <rPr>
        <sz val="10"/>
        <rFont val="Arial Narrow"/>
        <charset val="134"/>
      </rPr>
      <t>305008008008-</t>
    </r>
    <r>
      <rPr>
        <sz val="10"/>
        <rFont val="宋体"/>
        <charset val="134"/>
      </rPr>
      <t>广西壮族自治区那坡公路养护中心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</si>
  <si>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</si>
  <si>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</si>
  <si>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450000240430500047753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</si>
  <si>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车辆购置税收入补助地方资金（第十三批）普通国省道公路应急抢通项目</t>
    </r>
  </si>
  <si>
    <t>年中追加</t>
  </si>
  <si>
    <t>450000240330500018386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</si>
  <si>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</si>
  <si>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项目资金结余调减</t>
  </si>
  <si>
    <t>450000240430500041782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</si>
  <si>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</si>
  <si>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450000240430500044811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</si>
  <si>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年车辆购置税收入补助地方资金（第六批）普通国省道公路应急抢通项目</t>
    </r>
  </si>
  <si>
    <t>450000240430500044001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</si>
  <si>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年车辆购置税收入补助地方资金（第五批）普通国省道公路应急抢通项目</t>
    </r>
  </si>
  <si>
    <t>450000240330500017388</t>
  </si>
  <si>
    <r>
      <rPr>
        <sz val="10"/>
        <rFont val="宋体"/>
        <charset val="134"/>
      </rPr>
      <t>补记离职人员职业年金</t>
    </r>
  </si>
  <si>
    <t>450000240430500043572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</si>
  <si>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</t>
    </r>
    <r>
      <rPr>
        <sz val="10"/>
        <rFont val="Arial Narrow"/>
        <charset val="134"/>
      </rPr>
      <t>“</t>
    </r>
    <r>
      <rPr>
        <sz val="10"/>
        <rFont val="宋体"/>
        <charset val="134"/>
      </rPr>
      <t>以奖代补</t>
    </r>
    <r>
      <rPr>
        <sz val="10"/>
        <rFont val="Arial Narrow"/>
        <charset val="134"/>
      </rPr>
      <t>”</t>
    </r>
    <r>
      <rPr>
        <sz val="10"/>
        <rFont val="宋体"/>
        <charset val="134"/>
      </rPr>
      <t>资金（第三批）普通省道危旧桥改造项目</t>
    </r>
  </si>
  <si>
    <t>450000230330500014147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</si>
  <si>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</si>
  <si>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450000230330500014143</t>
  </si>
  <si>
    <r>
      <rPr>
        <sz val="10"/>
        <rFont val="Arial Narrow"/>
        <charset val="134"/>
      </rPr>
      <t>43</t>
    </r>
    <r>
      <rPr>
        <sz val="10"/>
        <rFont val="宋体"/>
        <charset val="134"/>
      </rPr>
      <t>专用设备购置及维护</t>
    </r>
  </si>
  <si>
    <t>450000230430500027795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</si>
  <si>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</si>
  <si>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450000220430500014107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</si>
  <si>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</si>
  <si>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450000210430500012334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</si>
  <si>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</si>
  <si>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450000220330500012959</t>
  </si>
  <si>
    <r>
      <rPr>
        <sz val="10"/>
        <rFont val="宋体"/>
        <charset val="134"/>
      </rPr>
      <t>残疾人保障金专项经费</t>
    </r>
  </si>
  <si>
    <t>450000220430500014096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</si>
  <si>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</si>
  <si>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450000220430500014120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</si>
  <si>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</si>
  <si>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450000220430500014218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</si>
  <si>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</si>
  <si>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450000210430500012361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</si>
  <si>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</si>
  <si>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450000220430500020181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</si>
  <si>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</si>
  <si>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450000220430500014124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</si>
  <si>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</si>
  <si>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450000210430500012272</t>
  </si>
  <si>
    <r>
      <rPr>
        <sz val="10"/>
        <rFont val="Arial Narrow"/>
        <charset val="134"/>
      </rPr>
      <t>05</t>
    </r>
    <r>
      <rPr>
        <sz val="10"/>
        <rFont val="宋体"/>
        <charset val="134"/>
      </rPr>
      <t>信息网络购建及维护费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</si>
</sst>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G4" sqref="G4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18"/>
      <c r="J2" s="18"/>
      <c r="K2" s="18"/>
      <c r="L2" s="10"/>
      <c r="M2" s="19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18"/>
      <c r="J3" s="18"/>
      <c r="K3" s="18"/>
      <c r="L3" s="10"/>
      <c r="M3" s="19"/>
      <c r="N3" s="20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4" t="s">
        <v>14</v>
      </c>
      <c r="M4" s="14" t="s">
        <v>15</v>
      </c>
      <c r="N4" s="13" t="s">
        <v>16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  <c r="XDT4" s="24"/>
      <c r="XDU4" s="24"/>
      <c r="XDV4" s="24"/>
      <c r="XDW4" s="24"/>
      <c r="XDX4" s="24"/>
      <c r="XDY4" s="24"/>
      <c r="XDZ4" s="24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9"/>
      <c r="XFC4" s="29"/>
      <c r="XFD4" s="29"/>
    </row>
    <row r="5" s="2" customFormat="1" ht="40.05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625900</v>
      </c>
      <c r="G5" s="17">
        <v>625851.28</v>
      </c>
      <c r="H5" s="17">
        <v>625851.28</v>
      </c>
      <c r="I5" s="25">
        <f t="shared" ref="I5:I25" si="0">ROUND(H5/G5*100,2)</f>
        <v>100</v>
      </c>
      <c r="J5" s="26">
        <f t="shared" ref="J5:J25" si="1">IFERROR(ROUND((G5-F5)/F5*100,2),"年中追加")</f>
        <v>-0.01</v>
      </c>
      <c r="K5" s="25">
        <v>100</v>
      </c>
      <c r="L5" s="15" t="s">
        <v>21</v>
      </c>
      <c r="M5" s="27"/>
      <c r="N5" s="28"/>
    </row>
    <row r="6" s="2" customFormat="1" ht="60" customHeight="1" spans="1:14">
      <c r="A6" s="15">
        <v>2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0</v>
      </c>
      <c r="G6" s="17">
        <v>790000</v>
      </c>
      <c r="H6" s="17">
        <v>787647.24</v>
      </c>
      <c r="I6" s="25">
        <f t="shared" si="0"/>
        <v>99.7</v>
      </c>
      <c r="J6" s="26" t="str">
        <f t="shared" si="1"/>
        <v>年中追加</v>
      </c>
      <c r="K6" s="25">
        <v>99.97</v>
      </c>
      <c r="L6" s="15" t="s">
        <v>21</v>
      </c>
      <c r="M6" s="27" t="s">
        <v>24</v>
      </c>
      <c r="N6" s="28"/>
    </row>
    <row r="7" s="2" customFormat="1" ht="40.05" customHeight="1" spans="1:14">
      <c r="A7" s="15">
        <v>3</v>
      </c>
      <c r="B7" s="16" t="s">
        <v>25</v>
      </c>
      <c r="C7" s="16" t="s">
        <v>26</v>
      </c>
      <c r="D7" s="16" t="s">
        <v>19</v>
      </c>
      <c r="E7" s="15" t="s">
        <v>20</v>
      </c>
      <c r="F7" s="17">
        <v>5000</v>
      </c>
      <c r="G7" s="17">
        <v>2800</v>
      </c>
      <c r="H7" s="17">
        <v>2800</v>
      </c>
      <c r="I7" s="25">
        <f t="shared" si="0"/>
        <v>100</v>
      </c>
      <c r="J7" s="26">
        <f t="shared" si="1"/>
        <v>-44</v>
      </c>
      <c r="K7" s="25">
        <v>100</v>
      </c>
      <c r="L7" s="15" t="s">
        <v>21</v>
      </c>
      <c r="M7" s="27" t="s">
        <v>27</v>
      </c>
      <c r="N7" s="28"/>
    </row>
    <row r="8" s="2" customFormat="1" ht="40.05" customHeight="1" spans="1:14">
      <c r="A8" s="15">
        <v>4</v>
      </c>
      <c r="B8" s="16" t="s">
        <v>28</v>
      </c>
      <c r="C8" s="16" t="s">
        <v>29</v>
      </c>
      <c r="D8" s="16" t="s">
        <v>19</v>
      </c>
      <c r="E8" s="15" t="s">
        <v>20</v>
      </c>
      <c r="F8" s="17">
        <v>7056100</v>
      </c>
      <c r="G8" s="17">
        <v>7042225.93</v>
      </c>
      <c r="H8" s="17">
        <v>7040887.71</v>
      </c>
      <c r="I8" s="25">
        <f t="shared" si="0"/>
        <v>99.98</v>
      </c>
      <c r="J8" s="26">
        <f t="shared" si="1"/>
        <v>-0.2</v>
      </c>
      <c r="K8" s="25">
        <v>93.1</v>
      </c>
      <c r="L8" s="15" t="s">
        <v>21</v>
      </c>
      <c r="M8" s="27"/>
      <c r="N8" s="28"/>
    </row>
    <row r="9" s="2" customFormat="1" ht="60" customHeight="1" spans="1:14">
      <c r="A9" s="15">
        <v>5</v>
      </c>
      <c r="B9" s="16" t="s">
        <v>30</v>
      </c>
      <c r="C9" s="16" t="s">
        <v>31</v>
      </c>
      <c r="D9" s="16" t="s">
        <v>19</v>
      </c>
      <c r="E9" s="15" t="s">
        <v>20</v>
      </c>
      <c r="F9" s="17">
        <v>0</v>
      </c>
      <c r="G9" s="17">
        <v>2200000</v>
      </c>
      <c r="H9" s="17">
        <v>2173845.61</v>
      </c>
      <c r="I9" s="25">
        <f t="shared" si="0"/>
        <v>98.81</v>
      </c>
      <c r="J9" s="26" t="str">
        <f t="shared" si="1"/>
        <v>年中追加</v>
      </c>
      <c r="K9" s="25">
        <v>99.88</v>
      </c>
      <c r="L9" s="15" t="s">
        <v>21</v>
      </c>
      <c r="M9" s="27" t="s">
        <v>24</v>
      </c>
      <c r="N9" s="28"/>
    </row>
    <row r="10" s="2" customFormat="1" ht="60" customHeight="1" spans="1:14">
      <c r="A10" s="15">
        <v>6</v>
      </c>
      <c r="B10" s="16" t="s">
        <v>32</v>
      </c>
      <c r="C10" s="16" t="s">
        <v>33</v>
      </c>
      <c r="D10" s="16" t="s">
        <v>19</v>
      </c>
      <c r="E10" s="15" t="s">
        <v>20</v>
      </c>
      <c r="F10" s="17">
        <v>0</v>
      </c>
      <c r="G10" s="17">
        <v>210000</v>
      </c>
      <c r="H10" s="17">
        <v>208498.89</v>
      </c>
      <c r="I10" s="25">
        <f t="shared" si="0"/>
        <v>99.29</v>
      </c>
      <c r="J10" s="26" t="str">
        <f t="shared" si="1"/>
        <v>年中追加</v>
      </c>
      <c r="K10" s="25">
        <v>99.93</v>
      </c>
      <c r="L10" s="15" t="s">
        <v>21</v>
      </c>
      <c r="M10" s="27" t="s">
        <v>24</v>
      </c>
      <c r="N10" s="28"/>
    </row>
    <row r="11" s="2" customFormat="1" ht="40.05" customHeight="1" spans="1:14">
      <c r="A11" s="15">
        <v>7</v>
      </c>
      <c r="B11" s="16" t="s">
        <v>34</v>
      </c>
      <c r="C11" s="16" t="s">
        <v>35</v>
      </c>
      <c r="D11" s="16" t="s">
        <v>19</v>
      </c>
      <c r="E11" s="15" t="s">
        <v>20</v>
      </c>
      <c r="F11" s="17">
        <v>496400</v>
      </c>
      <c r="G11" s="17">
        <v>496400</v>
      </c>
      <c r="H11" s="17">
        <v>496349.3</v>
      </c>
      <c r="I11" s="25">
        <f t="shared" si="0"/>
        <v>99.99</v>
      </c>
      <c r="J11" s="26">
        <f t="shared" si="1"/>
        <v>0</v>
      </c>
      <c r="K11" s="25">
        <v>100</v>
      </c>
      <c r="L11" s="15" t="s">
        <v>21</v>
      </c>
      <c r="M11" s="27"/>
      <c r="N11" s="28"/>
    </row>
    <row r="12" s="2" customFormat="1" ht="60" customHeight="1" spans="1:14">
      <c r="A12" s="15">
        <v>8</v>
      </c>
      <c r="B12" s="16" t="s">
        <v>36</v>
      </c>
      <c r="C12" s="16" t="s">
        <v>37</v>
      </c>
      <c r="D12" s="16" t="s">
        <v>19</v>
      </c>
      <c r="E12" s="15" t="s">
        <v>20</v>
      </c>
      <c r="F12" s="17">
        <v>0</v>
      </c>
      <c r="G12" s="17">
        <v>810000</v>
      </c>
      <c r="H12" s="17">
        <v>810000</v>
      </c>
      <c r="I12" s="25">
        <f t="shared" si="0"/>
        <v>100</v>
      </c>
      <c r="J12" s="26" t="str">
        <f t="shared" si="1"/>
        <v>年中追加</v>
      </c>
      <c r="K12" s="25">
        <v>100</v>
      </c>
      <c r="L12" s="15" t="s">
        <v>21</v>
      </c>
      <c r="M12" s="27" t="s">
        <v>24</v>
      </c>
      <c r="N12" s="28"/>
    </row>
    <row r="13" s="2" customFormat="1" ht="40.05" customHeight="1" spans="1:14">
      <c r="A13" s="15">
        <v>9</v>
      </c>
      <c r="B13" s="16" t="s">
        <v>38</v>
      </c>
      <c r="C13" s="16" t="s">
        <v>39</v>
      </c>
      <c r="D13" s="16" t="s">
        <v>19</v>
      </c>
      <c r="E13" s="15" t="s">
        <v>20</v>
      </c>
      <c r="F13" s="17">
        <v>15000</v>
      </c>
      <c r="G13" s="17">
        <v>15000</v>
      </c>
      <c r="H13" s="17">
        <v>15000</v>
      </c>
      <c r="I13" s="25">
        <f t="shared" si="0"/>
        <v>100</v>
      </c>
      <c r="J13" s="26">
        <f t="shared" si="1"/>
        <v>0</v>
      </c>
      <c r="K13" s="25">
        <v>100</v>
      </c>
      <c r="L13" s="15" t="s">
        <v>21</v>
      </c>
      <c r="M13" s="27"/>
      <c r="N13" s="28"/>
    </row>
    <row r="14" s="2" customFormat="1" ht="40.05" customHeight="1" spans="1:14">
      <c r="A14" s="15">
        <v>10</v>
      </c>
      <c r="B14" s="16" t="s">
        <v>40</v>
      </c>
      <c r="C14" s="16" t="s">
        <v>41</v>
      </c>
      <c r="D14" s="16" t="s">
        <v>19</v>
      </c>
      <c r="E14" s="15" t="s">
        <v>20</v>
      </c>
      <c r="F14" s="17">
        <v>65000</v>
      </c>
      <c r="G14" s="17">
        <v>65000</v>
      </c>
      <c r="H14" s="17">
        <v>65000</v>
      </c>
      <c r="I14" s="25">
        <f t="shared" si="0"/>
        <v>100</v>
      </c>
      <c r="J14" s="26">
        <f t="shared" si="1"/>
        <v>0</v>
      </c>
      <c r="K14" s="25">
        <v>100</v>
      </c>
      <c r="L14" s="15" t="s">
        <v>21</v>
      </c>
      <c r="M14" s="27"/>
      <c r="N14" s="28"/>
    </row>
    <row r="15" s="2" customFormat="1" ht="40.05" customHeight="1" spans="1:14">
      <c r="A15" s="15">
        <v>11</v>
      </c>
      <c r="B15" s="16" t="s">
        <v>42</v>
      </c>
      <c r="C15" s="16" t="s">
        <v>43</v>
      </c>
      <c r="D15" s="16" t="s">
        <v>19</v>
      </c>
      <c r="E15" s="15" t="s">
        <v>20</v>
      </c>
      <c r="F15" s="17">
        <v>112800</v>
      </c>
      <c r="G15" s="17">
        <v>112800</v>
      </c>
      <c r="H15" s="17">
        <v>112800</v>
      </c>
      <c r="I15" s="25">
        <f t="shared" si="0"/>
        <v>100</v>
      </c>
      <c r="J15" s="26">
        <f t="shared" si="1"/>
        <v>0</v>
      </c>
      <c r="K15" s="25">
        <v>100</v>
      </c>
      <c r="L15" s="15" t="s">
        <v>21</v>
      </c>
      <c r="M15" s="27"/>
      <c r="N15" s="28"/>
    </row>
    <row r="16" s="2" customFormat="1" ht="40.05" customHeight="1" spans="1:14">
      <c r="A16" s="15">
        <v>12</v>
      </c>
      <c r="B16" s="16" t="s">
        <v>44</v>
      </c>
      <c r="C16" s="16" t="s">
        <v>45</v>
      </c>
      <c r="D16" s="16" t="s">
        <v>19</v>
      </c>
      <c r="E16" s="15" t="s">
        <v>20</v>
      </c>
      <c r="F16" s="17">
        <v>123000</v>
      </c>
      <c r="G16" s="17">
        <v>123000</v>
      </c>
      <c r="H16" s="17">
        <v>123000</v>
      </c>
      <c r="I16" s="25">
        <f t="shared" si="0"/>
        <v>100</v>
      </c>
      <c r="J16" s="26">
        <f t="shared" si="1"/>
        <v>0</v>
      </c>
      <c r="K16" s="25">
        <v>100</v>
      </c>
      <c r="L16" s="15" t="s">
        <v>21</v>
      </c>
      <c r="M16" s="27"/>
      <c r="N16" s="28"/>
    </row>
    <row r="17" s="2" customFormat="1" ht="40.05" customHeight="1" spans="1:14">
      <c r="A17" s="15">
        <v>13</v>
      </c>
      <c r="B17" s="16" t="s">
        <v>46</v>
      </c>
      <c r="C17" s="16" t="s">
        <v>47</v>
      </c>
      <c r="D17" s="16" t="s">
        <v>19</v>
      </c>
      <c r="E17" s="15" t="s">
        <v>20</v>
      </c>
      <c r="F17" s="17">
        <v>601300</v>
      </c>
      <c r="G17" s="17">
        <v>601300</v>
      </c>
      <c r="H17" s="17">
        <v>601300</v>
      </c>
      <c r="I17" s="25">
        <f t="shared" si="0"/>
        <v>100</v>
      </c>
      <c r="J17" s="26">
        <f t="shared" si="1"/>
        <v>0</v>
      </c>
      <c r="K17" s="25">
        <v>97.5</v>
      </c>
      <c r="L17" s="15" t="s">
        <v>21</v>
      </c>
      <c r="M17" s="27"/>
      <c r="N17" s="28"/>
    </row>
    <row r="18" s="2" customFormat="1" ht="40.05" customHeight="1" spans="1:14">
      <c r="A18" s="15">
        <v>14</v>
      </c>
      <c r="B18" s="16" t="s">
        <v>48</v>
      </c>
      <c r="C18" s="16" t="s">
        <v>49</v>
      </c>
      <c r="D18" s="16" t="s">
        <v>19</v>
      </c>
      <c r="E18" s="15" t="s">
        <v>20</v>
      </c>
      <c r="F18" s="17">
        <v>122600</v>
      </c>
      <c r="G18" s="17">
        <v>110334.15</v>
      </c>
      <c r="H18" s="17">
        <v>110334.15</v>
      </c>
      <c r="I18" s="25">
        <f t="shared" si="0"/>
        <v>100</v>
      </c>
      <c r="J18" s="26">
        <f t="shared" si="1"/>
        <v>-10</v>
      </c>
      <c r="K18" s="25">
        <v>99</v>
      </c>
      <c r="L18" s="15" t="s">
        <v>21</v>
      </c>
      <c r="M18" s="27"/>
      <c r="N18" s="28"/>
    </row>
    <row r="19" s="2" customFormat="1" ht="40.05" customHeight="1" spans="1:14">
      <c r="A19" s="15">
        <v>15</v>
      </c>
      <c r="B19" s="16" t="s">
        <v>50</v>
      </c>
      <c r="C19" s="16" t="s">
        <v>51</v>
      </c>
      <c r="D19" s="16" t="s">
        <v>19</v>
      </c>
      <c r="E19" s="15" t="s">
        <v>20</v>
      </c>
      <c r="F19" s="17">
        <v>68400</v>
      </c>
      <c r="G19" s="17">
        <v>67900</v>
      </c>
      <c r="H19" s="17">
        <v>67565.83</v>
      </c>
      <c r="I19" s="25">
        <f t="shared" si="0"/>
        <v>99.51</v>
      </c>
      <c r="J19" s="26">
        <f t="shared" si="1"/>
        <v>-0.73</v>
      </c>
      <c r="K19" s="25">
        <v>99.95</v>
      </c>
      <c r="L19" s="15" t="s">
        <v>21</v>
      </c>
      <c r="M19" s="27"/>
      <c r="N19" s="28"/>
    </row>
    <row r="20" s="2" customFormat="1" ht="40.05" customHeight="1" spans="1:14">
      <c r="A20" s="15">
        <v>16</v>
      </c>
      <c r="B20" s="16" t="s">
        <v>52</v>
      </c>
      <c r="C20" s="16" t="s">
        <v>53</v>
      </c>
      <c r="D20" s="16" t="s">
        <v>19</v>
      </c>
      <c r="E20" s="15" t="s">
        <v>20</v>
      </c>
      <c r="F20" s="17">
        <v>31500</v>
      </c>
      <c r="G20" s="17">
        <v>29696</v>
      </c>
      <c r="H20" s="17">
        <v>29696</v>
      </c>
      <c r="I20" s="25">
        <f t="shared" si="0"/>
        <v>100</v>
      </c>
      <c r="J20" s="26">
        <f t="shared" si="1"/>
        <v>-5.73</v>
      </c>
      <c r="K20" s="25">
        <v>93.26</v>
      </c>
      <c r="L20" s="15" t="s">
        <v>21</v>
      </c>
      <c r="M20" s="27"/>
      <c r="N20" s="28"/>
    </row>
    <row r="21" s="2" customFormat="1" ht="40.05" customHeight="1" spans="1:14">
      <c r="A21" s="15">
        <v>17</v>
      </c>
      <c r="B21" s="16" t="s">
        <v>54</v>
      </c>
      <c r="C21" s="16" t="s">
        <v>55</v>
      </c>
      <c r="D21" s="16" t="s">
        <v>19</v>
      </c>
      <c r="E21" s="15" t="s">
        <v>20</v>
      </c>
      <c r="F21" s="17">
        <v>12300</v>
      </c>
      <c r="G21" s="17">
        <v>12300</v>
      </c>
      <c r="H21" s="17">
        <v>12300</v>
      </c>
      <c r="I21" s="25">
        <f t="shared" si="0"/>
        <v>100</v>
      </c>
      <c r="J21" s="26">
        <f t="shared" si="1"/>
        <v>0</v>
      </c>
      <c r="K21" s="25">
        <v>100</v>
      </c>
      <c r="L21" s="15" t="s">
        <v>21</v>
      </c>
      <c r="M21" s="27"/>
      <c r="N21" s="28"/>
    </row>
    <row r="22" s="2" customFormat="1" ht="40.05" customHeight="1" spans="1:14">
      <c r="A22" s="15">
        <v>18</v>
      </c>
      <c r="B22" s="16" t="s">
        <v>56</v>
      </c>
      <c r="C22" s="16" t="s">
        <v>57</v>
      </c>
      <c r="D22" s="16" t="s">
        <v>19</v>
      </c>
      <c r="E22" s="15" t="s">
        <v>20</v>
      </c>
      <c r="F22" s="17">
        <v>24600</v>
      </c>
      <c r="G22" s="17">
        <v>13106</v>
      </c>
      <c r="H22" s="17">
        <v>13100</v>
      </c>
      <c r="I22" s="25">
        <f t="shared" si="0"/>
        <v>99.95</v>
      </c>
      <c r="J22" s="26">
        <f t="shared" si="1"/>
        <v>-46.72</v>
      </c>
      <c r="K22" s="25">
        <v>100</v>
      </c>
      <c r="L22" s="15" t="s">
        <v>21</v>
      </c>
      <c r="M22" s="27" t="s">
        <v>27</v>
      </c>
      <c r="N22" s="28"/>
    </row>
    <row r="23" s="2" customFormat="1" ht="40.05" customHeight="1" spans="1:14">
      <c r="A23" s="15">
        <v>19</v>
      </c>
      <c r="B23" s="16" t="s">
        <v>58</v>
      </c>
      <c r="C23" s="16" t="s">
        <v>59</v>
      </c>
      <c r="D23" s="16" t="s">
        <v>19</v>
      </c>
      <c r="E23" s="15" t="s">
        <v>20</v>
      </c>
      <c r="F23" s="17">
        <v>3400</v>
      </c>
      <c r="G23" s="17">
        <v>3400</v>
      </c>
      <c r="H23" s="17">
        <v>3400</v>
      </c>
      <c r="I23" s="25">
        <f t="shared" si="0"/>
        <v>100</v>
      </c>
      <c r="J23" s="26">
        <f t="shared" si="1"/>
        <v>0</v>
      </c>
      <c r="K23" s="25">
        <v>100</v>
      </c>
      <c r="L23" s="15" t="s">
        <v>21</v>
      </c>
      <c r="M23" s="27"/>
      <c r="N23" s="28"/>
    </row>
    <row r="24" s="2" customFormat="1" ht="40.05" customHeight="1" spans="1:14">
      <c r="A24" s="15">
        <v>20</v>
      </c>
      <c r="B24" s="16" t="s">
        <v>60</v>
      </c>
      <c r="C24" s="16" t="s">
        <v>61</v>
      </c>
      <c r="D24" s="16" t="s">
        <v>19</v>
      </c>
      <c r="E24" s="15" t="s">
        <v>20</v>
      </c>
      <c r="F24" s="17">
        <v>103700</v>
      </c>
      <c r="G24" s="17">
        <v>103700</v>
      </c>
      <c r="H24" s="17">
        <v>103700</v>
      </c>
      <c r="I24" s="25">
        <f t="shared" si="0"/>
        <v>100</v>
      </c>
      <c r="J24" s="26">
        <f t="shared" si="1"/>
        <v>0</v>
      </c>
      <c r="K24" s="25">
        <v>100</v>
      </c>
      <c r="L24" s="15" t="s">
        <v>21</v>
      </c>
      <c r="M24" s="27"/>
      <c r="N24" s="28"/>
    </row>
    <row r="25" s="2" customFormat="1" ht="40.05" customHeight="1" spans="1:14">
      <c r="A25" s="15">
        <v>21</v>
      </c>
      <c r="B25" s="16" t="s">
        <v>62</v>
      </c>
      <c r="C25" s="16" t="s">
        <v>63</v>
      </c>
      <c r="D25" s="16" t="s">
        <v>19</v>
      </c>
      <c r="E25" s="15" t="s">
        <v>20</v>
      </c>
      <c r="F25" s="17">
        <v>12000</v>
      </c>
      <c r="G25" s="17">
        <v>12000</v>
      </c>
      <c r="H25" s="17">
        <v>12000</v>
      </c>
      <c r="I25" s="25">
        <f t="shared" si="0"/>
        <v>100</v>
      </c>
      <c r="J25" s="26">
        <f t="shared" si="1"/>
        <v>0</v>
      </c>
      <c r="K25" s="25">
        <v>100</v>
      </c>
      <c r="L25" s="15" t="s">
        <v>21</v>
      </c>
      <c r="M25" s="27"/>
      <c r="N25" s="28"/>
    </row>
    <row r="26" s="2" customFormat="1" ht="12.75" spans="1:14">
      <c r="A26" s="3"/>
      <c r="B26" s="4"/>
      <c r="C26" s="4"/>
      <c r="D26" s="4"/>
      <c r="E26" s="3"/>
      <c r="F26" s="5"/>
      <c r="G26" s="5"/>
      <c r="H26" s="5"/>
      <c r="I26" s="6"/>
      <c r="J26" s="6"/>
      <c r="K26" s="6"/>
      <c r="L26" s="3"/>
      <c r="M26" s="7"/>
      <c r="N26" s="5"/>
    </row>
  </sheetData>
  <mergeCells count="1">
    <mergeCell ref="A2:N2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我</cp:lastModifiedBy>
  <dcterms:created xsi:type="dcterms:W3CDTF">2024-04-19T07:23:00Z</dcterms:created>
  <dcterms:modified xsi:type="dcterms:W3CDTF">2025-09-04T07:38:32Z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57BFB1D4A3B44F47B153EA5B14371469_13</vt:lpwstr>
  </property>
  <property fmtid="{D5CDD505-2E9C-101B-9397-08002B2CF9AE}" pid="3" name="KSOProductBuildVer">
    <vt:lpwstr>2052-12.1.0.22529</vt:lpwstr>
  </property>
</Properties>
</file>